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22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H11" i="1"/>
  <c r="H10" i="1"/>
  <c r="H9" i="1"/>
  <c r="H8" i="1"/>
  <c r="H7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<sst xmlns="http://schemas.openxmlformats.org/spreadsheetml/2006/main" count="12" uniqueCount="10">
  <si>
    <t>Date</t>
  </si>
  <si>
    <t>Sample</t>
  </si>
  <si>
    <t>Result (g/100g)</t>
  </si>
  <si>
    <t>Protein content determination by Kjeldahl method</t>
  </si>
  <si>
    <t>Within-lab long-term reproducibility from pooled standard deviation</t>
  </si>
  <si>
    <t>St dev</t>
  </si>
  <si>
    <t>g/100g</t>
  </si>
  <si>
    <t>(n-1)</t>
  </si>
  <si>
    <t>(n-1)*s^2</t>
  </si>
  <si>
    <t>Within-lab long-term reproducibility pooled standard deviation: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</si>
</sst>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21</xdr:row>
          <xdr:rowOff>171450</xdr:rowOff>
        </xdr:from>
        <xdr:to>
          <xdr:col>5</xdr:col>
          <xdr:colOff>523875</xdr:colOff>
          <xdr:row>25</xdr:row>
          <xdr:rowOff>142875</xdr:rowOff>
        </xdr:to>
        <xdr:sp macro="" textlink="">
          <xdr:nvSpPr>
            <xdr:cNvPr id="1025" name="Object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defaultRowHeight="15" x14ac:dyDescent="0.25"/>
  <cols>
    <col min="1" max="1" width="14.5703125" customWidth="1"/>
    <col min="3" max="3" width="16" customWidth="1"/>
  </cols>
  <sheetData>
    <row r="1" spans="1:11" x14ac:dyDescent="0.25">
      <c r="A1" s="1" t="s">
        <v>3</v>
      </c>
    </row>
    <row r="2" spans="1:11" x14ac:dyDescent="0.25">
      <c r="A2" t="s">
        <v>4</v>
      </c>
    </row>
    <row r="5" spans="1:11" x14ac:dyDescent="0.25">
      <c r="A5" s="2" t="s">
        <v>0</v>
      </c>
      <c r="B5" s="2" t="s">
        <v>1</v>
      </c>
      <c r="C5" s="2" t="s">
        <v>2</v>
      </c>
      <c r="E5" s="7" t="s">
        <v>1</v>
      </c>
      <c r="F5" s="7" t="s">
        <v>5</v>
      </c>
      <c r="G5" s="7" t="s">
        <v>7</v>
      </c>
      <c r="H5" s="7" t="s">
        <v>8</v>
      </c>
    </row>
    <row r="6" spans="1:11" x14ac:dyDescent="0.25">
      <c r="A6" s="3">
        <v>39426</v>
      </c>
      <c r="B6" s="4">
        <v>1</v>
      </c>
      <c r="C6" s="4">
        <v>10.199999999999999</v>
      </c>
      <c r="F6" t="s">
        <v>6</v>
      </c>
    </row>
    <row r="7" spans="1:11" x14ac:dyDescent="0.25">
      <c r="A7" s="3">
        <v>39460</v>
      </c>
      <c r="B7" s="4">
        <v>1</v>
      </c>
      <c r="C7" s="4">
        <v>11.2</v>
      </c>
      <c r="E7">
        <v>1</v>
      </c>
      <c r="F7">
        <f>STDEV(C6:C8)</f>
        <v>0.642910050732864</v>
      </c>
      <c r="G7">
        <v>2</v>
      </c>
      <c r="H7">
        <f>G7*F7^2</f>
        <v>0.82666666666666755</v>
      </c>
    </row>
    <row r="8" spans="1:11" x14ac:dyDescent="0.25">
      <c r="A8" s="5">
        <v>39609</v>
      </c>
      <c r="B8" s="6">
        <v>1</v>
      </c>
      <c r="C8" s="6">
        <v>11.4</v>
      </c>
      <c r="E8">
        <v>2</v>
      </c>
      <c r="F8">
        <f>STDEV(C9:C11)</f>
        <v>0.35118845842842428</v>
      </c>
      <c r="G8">
        <v>2</v>
      </c>
      <c r="H8">
        <f t="shared" ref="H8:H11" si="0">G8*F8^2</f>
        <v>0.24666666666666617</v>
      </c>
    </row>
    <row r="9" spans="1:11" x14ac:dyDescent="0.25">
      <c r="A9" s="3">
        <v>39460</v>
      </c>
      <c r="B9" s="4">
        <v>2</v>
      </c>
      <c r="C9" s="4">
        <v>14.2</v>
      </c>
      <c r="E9">
        <v>3</v>
      </c>
      <c r="F9">
        <f>STDEV(C12:C14)</f>
        <v>0.35118845842842605</v>
      </c>
      <c r="G9">
        <v>2</v>
      </c>
      <c r="H9">
        <f t="shared" si="0"/>
        <v>0.24666666666666867</v>
      </c>
    </row>
    <row r="10" spans="1:11" x14ac:dyDescent="0.25">
      <c r="A10" s="3">
        <v>39496</v>
      </c>
      <c r="B10" s="4">
        <v>2</v>
      </c>
      <c r="C10" s="4">
        <v>13.9</v>
      </c>
      <c r="E10">
        <v>4</v>
      </c>
      <c r="F10">
        <f>STDEV(C15:C17)</f>
        <v>0.305505046330389</v>
      </c>
      <c r="G10">
        <v>2</v>
      </c>
      <c r="H10">
        <f t="shared" si="0"/>
        <v>0.18666666666666626</v>
      </c>
    </row>
    <row r="11" spans="1:11" x14ac:dyDescent="0.25">
      <c r="A11" s="5">
        <v>39563</v>
      </c>
      <c r="B11" s="6">
        <v>2</v>
      </c>
      <c r="C11" s="6">
        <v>13.5</v>
      </c>
      <c r="E11">
        <v>5</v>
      </c>
      <c r="F11">
        <f>STDEV(C18:C19)</f>
        <v>0.42426406871192701</v>
      </c>
      <c r="G11">
        <v>1</v>
      </c>
      <c r="H11">
        <f t="shared" si="0"/>
        <v>0.17999999999999872</v>
      </c>
    </row>
    <row r="12" spans="1:11" x14ac:dyDescent="0.25">
      <c r="A12" s="3">
        <v>39426</v>
      </c>
      <c r="B12" s="4">
        <v>3</v>
      </c>
      <c r="C12" s="4">
        <v>17.600000000000001</v>
      </c>
    </row>
    <row r="13" spans="1:11" x14ac:dyDescent="0.25">
      <c r="A13" s="3">
        <v>39460</v>
      </c>
      <c r="B13" s="4">
        <v>3</v>
      </c>
      <c r="C13" s="4">
        <v>16.899999999999999</v>
      </c>
    </row>
    <row r="14" spans="1:11" x14ac:dyDescent="0.25">
      <c r="A14" s="5">
        <v>39496</v>
      </c>
      <c r="B14" s="6">
        <v>3</v>
      </c>
      <c r="C14" s="6">
        <v>17.3</v>
      </c>
    </row>
    <row r="15" spans="1:11" x14ac:dyDescent="0.25">
      <c r="A15" s="3">
        <v>39496</v>
      </c>
      <c r="B15" s="4">
        <v>4</v>
      </c>
      <c r="C15" s="4">
        <v>12.1</v>
      </c>
      <c r="E15" s="8" t="s">
        <v>9</v>
      </c>
      <c r="F15" s="8"/>
      <c r="G15" s="8"/>
      <c r="H15" s="8"/>
      <c r="I15" s="8"/>
      <c r="J15" s="8"/>
      <c r="K15" s="8"/>
    </row>
    <row r="16" spans="1:11" x14ac:dyDescent="0.25">
      <c r="A16" s="3">
        <v>39563</v>
      </c>
      <c r="B16" s="4">
        <v>4</v>
      </c>
      <c r="C16" s="4">
        <v>12.7</v>
      </c>
      <c r="E16" s="8"/>
      <c r="F16" s="8">
        <f>SQRT(SUM(H7:H11)/SUM(G7:G11))</f>
        <v>0.43290577197284802</v>
      </c>
      <c r="G16" s="8" t="s">
        <v>6</v>
      </c>
      <c r="H16" s="8"/>
      <c r="I16" s="8"/>
      <c r="J16" s="8"/>
      <c r="K16" s="8"/>
    </row>
    <row r="17" spans="1:3" x14ac:dyDescent="0.25">
      <c r="A17" s="5">
        <v>39572</v>
      </c>
      <c r="B17" s="6">
        <v>4</v>
      </c>
      <c r="C17" s="6">
        <v>12.3</v>
      </c>
    </row>
    <row r="18" spans="1:3" x14ac:dyDescent="0.25">
      <c r="A18" s="3">
        <v>39563</v>
      </c>
      <c r="B18" s="4">
        <v>5</v>
      </c>
      <c r="C18" s="4">
        <v>19.2</v>
      </c>
    </row>
    <row r="19" spans="1:3" x14ac:dyDescent="0.25">
      <c r="A19" s="5">
        <v>39572</v>
      </c>
      <c r="B19" s="6">
        <v>5</v>
      </c>
      <c r="C19" s="6">
        <v>18.600000000000001</v>
      </c>
    </row>
    <row r="20" spans="1:3" x14ac:dyDescent="0.25">
      <c r="A20" s="3"/>
      <c r="B20" s="4"/>
      <c r="C20" s="4"/>
    </row>
    <row r="21" spans="1:3" x14ac:dyDescent="0.25">
      <c r="A21" s="3"/>
      <c r="B21" s="4"/>
      <c r="C21" s="4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0</xdr:col>
                <xdr:colOff>114300</xdr:colOff>
                <xdr:row>21</xdr:row>
                <xdr:rowOff>171450</xdr:rowOff>
              </from>
              <to>
                <xdr:col>5</xdr:col>
                <xdr:colOff>523875</xdr:colOff>
                <xdr:row>25</xdr:row>
                <xdr:rowOff>142875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Leito</dc:creator>
  <cp:lastModifiedBy>Ivo Leito</cp:lastModifiedBy>
  <dcterms:created xsi:type="dcterms:W3CDTF">2013-10-16T08:25:39Z</dcterms:created>
  <dcterms:modified xsi:type="dcterms:W3CDTF">2013-10-16T08:44:56Z</dcterms:modified>
</cp:coreProperties>
</file>